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60" yWindow="-60" windowWidth="15480" windowHeight="11640"/>
  </bookViews>
  <sheets>
    <sheet name="стр.1" sheetId="1" r:id="rId1"/>
  </sheets>
  <definedNames>
    <definedName name="_xlnm.Print_Area" localSheetId="0">стр.1!$A$1:$DA$43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26" i="1" l="1"/>
  <c r="BO29" i="1" l="1"/>
  <c r="BO32" i="1"/>
  <c r="BY35" i="1" l="1"/>
  <c r="BY38" i="1" l="1"/>
  <c r="BY18" i="1" l="1"/>
  <c r="BO18" i="1" s="1"/>
  <c r="BO23" i="1" l="1"/>
  <c r="BO19" i="1" s="1"/>
  <c r="BO38" i="1" s="1"/>
  <c r="BY23" i="1"/>
</calcChain>
</file>

<file path=xl/sharedStrings.xml><?xml version="1.0" encoding="utf-8"?>
<sst xmlns="http://schemas.openxmlformats.org/spreadsheetml/2006/main" count="64" uniqueCount="46">
  <si>
    <t>Приложение 4</t>
  </si>
  <si>
    <t>к приказу Федеральной службы по тарифам</t>
  </si>
  <si>
    <t>от 24 октября 2014 г. № 1831-э</t>
  </si>
  <si>
    <t>Форма раскрытия информации о движении активов, включающий балансовую</t>
  </si>
  <si>
    <t>стоимость активов на начало года, балансовую стоимость активов на конец года,</t>
  </si>
  <si>
    <t>а также информацию о выбытии активов в течение года, о вводе активов в течение</t>
  </si>
  <si>
    <t>года, в том числе за счет переоценки, модернизации, реконструкции, строительства</t>
  </si>
  <si>
    <t>и приобретения нового оборудования</t>
  </si>
  <si>
    <t>Наименование</t>
  </si>
  <si>
    <t>организации</t>
  </si>
  <si>
    <t>ОАО "Рыбинская городская электросеть"</t>
  </si>
  <si>
    <t>ИНН:</t>
  </si>
  <si>
    <t>7610096000</t>
  </si>
  <si>
    <t>КПП:</t>
  </si>
  <si>
    <t>761001001</t>
  </si>
  <si>
    <t>№
п/п</t>
  </si>
  <si>
    <t>Показатель</t>
  </si>
  <si>
    <t>Ед. изм.</t>
  </si>
  <si>
    <t>Примечание *</t>
  </si>
  <si>
    <t>план</t>
  </si>
  <si>
    <t>факт</t>
  </si>
  <si>
    <t>1</t>
  </si>
  <si>
    <t>Остаточная балансовая стоимость активов на начало года долгосрочного периода регулирования</t>
  </si>
  <si>
    <t>тыс. руб.</t>
  </si>
  <si>
    <t>2</t>
  </si>
  <si>
    <t>Ввод активов (основных средств), всего</t>
  </si>
  <si>
    <t>МВА</t>
  </si>
  <si>
    <t>км</t>
  </si>
  <si>
    <t>2.1</t>
  </si>
  <si>
    <t>Увеличение стоимости активов (основных средств) за счет переоценки</t>
  </si>
  <si>
    <t>2.2</t>
  </si>
  <si>
    <t>Ввод активов (основных средств) за год</t>
  </si>
  <si>
    <t>2.2.1</t>
  </si>
  <si>
    <t>в том числе модернизация и реконструкция</t>
  </si>
  <si>
    <t>2.2.2</t>
  </si>
  <si>
    <t>в том числе новое строительство</t>
  </si>
  <si>
    <t>2.2.3</t>
  </si>
  <si>
    <t>Прочее, в том числе приобретение нового оборудования</t>
  </si>
  <si>
    <t>3</t>
  </si>
  <si>
    <t>Выбытие активов (основных средств)</t>
  </si>
  <si>
    <t>4</t>
  </si>
  <si>
    <t>Остаточная балансовая стоимость активов на конец года долгосрочного периода регулирования</t>
  </si>
  <si>
    <t>Примечание:</t>
  </si>
  <si>
    <r>
      <t>_____</t>
    </r>
    <r>
      <rPr>
        <sz val="10"/>
        <rFont val="Times New Roman"/>
        <family val="1"/>
        <charset val="204"/>
      </rPr>
      <t>*</t>
    </r>
    <r>
      <rPr>
        <sz val="10"/>
        <color indexed="9"/>
        <rFont val="Times New Roman"/>
        <family val="1"/>
        <charset val="204"/>
      </rPr>
      <t>_</t>
    </r>
    <r>
      <rPr>
        <sz val="10"/>
        <rFont val="Times New Roman"/>
        <family val="1"/>
        <charset val="204"/>
      </rPr>
      <t>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</t>
    </r>
  </si>
  <si>
    <t>демонтаж оборудования в рамках кап.ремонта, реконструкции</t>
  </si>
  <si>
    <t>согласно данным бухгалтерской отчетности и фактически выполненным работам, в т.ч. техприсоединению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</si>
</sst>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\ _₽_-;\-* #,##0.00\ _₽_-;_-* &quot;-&quot;??\ _₽_-;_-@_-"/>
    <numFmt numFmtId="165" formatCode="_-* #,##0_р_._-;\-* #,##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.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/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7" fillId="0" borderId="1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164" fontId="7" fillId="0" borderId="0" xfId="0" applyNumberFormat="1" applyFont="1" applyAlignment="1">
      <alignment vertical="center"/>
    </xf>
    <xf numFmtId="0" fontId="7" fillId="0" borderId="1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justify" wrapText="1"/>
    </xf>
    <xf numFmtId="0" fontId="3" fillId="0" borderId="0" xfId="0" applyFont="1" applyAlignment="1">
      <alignment horizontal="justify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49" fontId="7" fillId="0" borderId="1" xfId="0" applyNumberFormat="1" applyFont="1" applyBorder="1" applyAlignment="1">
      <alignment horizontal="center" vertical="top"/>
    </xf>
    <xf numFmtId="49" fontId="7" fillId="0" borderId="10" xfId="0" applyNumberFormat="1" applyFont="1" applyBorder="1" applyAlignment="1">
      <alignment horizontal="center" vertical="top"/>
    </xf>
    <xf numFmtId="49" fontId="7" fillId="0" borderId="11" xfId="0" applyNumberFormat="1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top"/>
    </xf>
    <xf numFmtId="0" fontId="7" fillId="0" borderId="11" xfId="0" applyFont="1" applyBorder="1" applyAlignment="1">
      <alignment horizontal="center" vertical="top"/>
    </xf>
    <xf numFmtId="165" fontId="7" fillId="0" borderId="1" xfId="1" applyNumberFormat="1" applyFont="1" applyFill="1" applyBorder="1" applyAlignment="1">
      <alignment horizontal="center" vertical="top"/>
    </xf>
    <xf numFmtId="165" fontId="7" fillId="0" borderId="10" xfId="1" applyNumberFormat="1" applyFont="1" applyFill="1" applyBorder="1" applyAlignment="1">
      <alignment horizontal="center" vertical="top"/>
    </xf>
    <xf numFmtId="165" fontId="7" fillId="0" borderId="11" xfId="1" applyNumberFormat="1" applyFont="1" applyFill="1" applyBorder="1" applyAlignment="1">
      <alignment horizontal="center" vertical="top"/>
    </xf>
    <xf numFmtId="165" fontId="7" fillId="2" borderId="1" xfId="1" applyNumberFormat="1" applyFont="1" applyFill="1" applyBorder="1" applyAlignment="1">
      <alignment horizontal="center" vertical="top"/>
    </xf>
    <xf numFmtId="165" fontId="7" fillId="2" borderId="10" xfId="1" applyNumberFormat="1" applyFont="1" applyFill="1" applyBorder="1" applyAlignment="1">
      <alignment horizontal="center" vertical="top"/>
    </xf>
    <xf numFmtId="165" fontId="7" fillId="2" borderId="11" xfId="1" applyNumberFormat="1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left"/>
    </xf>
    <xf numFmtId="49" fontId="2" fillId="0" borderId="3" xfId="0" applyNumberFormat="1" applyFont="1" applyFill="1" applyBorder="1" applyAlignment="1">
      <alignment horizontal="left"/>
    </xf>
    <xf numFmtId="49" fontId="2" fillId="0" borderId="10" xfId="0" applyNumberFormat="1" applyFont="1" applyFill="1" applyBorder="1" applyAlignment="1">
      <alignment horizontal="left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1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top" wrapText="1"/>
    </xf>
    <xf numFmtId="165" fontId="7" fillId="0" borderId="1" xfId="1" applyNumberFormat="1" applyFont="1" applyBorder="1" applyAlignment="1">
      <alignment horizontal="center" vertical="top"/>
    </xf>
    <xf numFmtId="165" fontId="7" fillId="0" borderId="10" xfId="1" applyNumberFormat="1" applyFont="1" applyBorder="1" applyAlignment="1">
      <alignment horizontal="center" vertical="top"/>
    </xf>
    <xf numFmtId="165" fontId="7" fillId="0" borderId="11" xfId="1" applyNumberFormat="1" applyFont="1" applyBorder="1" applyAlignment="1">
      <alignment horizontal="center" vertical="top"/>
    </xf>
    <xf numFmtId="0" fontId="7" fillId="2" borderId="4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9" xfId="0" applyFont="1" applyFill="1" applyBorder="1" applyAlignment="1">
      <alignment horizontal="center" vertical="top" wrapText="1"/>
    </xf>
    <xf numFmtId="165" fontId="7" fillId="0" borderId="1" xfId="1" applyNumberFormat="1" applyFont="1" applyBorder="1" applyAlignment="1">
      <alignment horizontal="center" vertical="center"/>
    </xf>
    <xf numFmtId="165" fontId="7" fillId="0" borderId="10" xfId="1" applyNumberFormat="1" applyFont="1" applyBorder="1" applyAlignment="1">
      <alignment horizontal="center" vertical="center"/>
    </xf>
    <xf numFmtId="165" fontId="7" fillId="0" borderId="11" xfId="1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top"/>
    </xf>
    <xf numFmtId="49" fontId="7" fillId="0" borderId="5" xfId="0" applyNumberFormat="1" applyFont="1" applyBorder="1" applyAlignment="1">
      <alignment horizontal="center" vertical="top"/>
    </xf>
    <xf numFmtId="49" fontId="7" fillId="0" borderId="6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7" fillId="0" borderId="8" xfId="0" applyNumberFormat="1" applyFont="1" applyBorder="1" applyAlignment="1">
      <alignment horizontal="center" vertical="top"/>
    </xf>
    <xf numFmtId="49" fontId="7" fillId="0" borderId="3" xfId="0" applyNumberFormat="1" applyFont="1" applyBorder="1" applyAlignment="1">
      <alignment horizontal="center" vertical="top"/>
    </xf>
    <xf numFmtId="49" fontId="7" fillId="0" borderId="9" xfId="0" applyNumberFormat="1" applyFont="1" applyBorder="1" applyAlignment="1">
      <alignment horizontal="center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43"/>
  <sheetViews>
    <sheetView tabSelected="1" view="pageBreakPreview" zoomScaleNormal="100" workbookViewId="0">
      <selection activeCell="BY38" sqref="BY38:CH38"/>
    </sheetView>
  </sheetViews>
  <sheetFormatPr defaultColWidth="0.85546875" defaultRowHeight="15" x14ac:dyDescent="0.25"/>
  <cols>
    <col min="1" max="72" width="0.85546875" style="1"/>
    <col min="73" max="73" width="5" style="1" customWidth="1"/>
    <col min="74" max="74" width="1.5703125" style="1" customWidth="1"/>
    <col min="75" max="75" width="0.85546875" style="1"/>
    <col min="76" max="76" width="3.140625" style="1" customWidth="1"/>
    <col min="77" max="80" width="0.85546875" style="1"/>
    <col min="81" max="81" width="6" style="1" customWidth="1"/>
    <col min="82" max="104" width="0.85546875" style="1"/>
    <col min="105" max="105" width="7.7109375" style="1" customWidth="1"/>
    <col min="106" max="127" width="0.85546875" style="1"/>
    <col min="128" max="128" width="21.7109375" style="1" customWidth="1"/>
    <col min="129" max="16384" width="0.85546875" style="1"/>
  </cols>
  <sheetData>
    <row r="1" spans="1:105" s="2" customFormat="1" ht="12" customHeight="1" x14ac:dyDescent="0.2">
      <c r="BL1" s="2" t="s">
        <v>0</v>
      </c>
    </row>
    <row r="2" spans="1:105" s="2" customFormat="1" ht="12" customHeight="1" x14ac:dyDescent="0.2">
      <c r="BL2" s="2" t="s">
        <v>1</v>
      </c>
    </row>
    <row r="3" spans="1:105" s="2" customFormat="1" ht="12" customHeight="1" x14ac:dyDescent="0.2">
      <c r="BL3" s="2" t="s">
        <v>2</v>
      </c>
    </row>
    <row r="5" spans="1:105" s="3" customFormat="1" ht="14.25" customHeight="1" x14ac:dyDescent="0.25">
      <c r="A5" s="21" t="s">
        <v>3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</row>
    <row r="6" spans="1:105" s="3" customFormat="1" ht="14.25" customHeight="1" x14ac:dyDescent="0.25">
      <c r="A6" s="22" t="s">
        <v>4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</row>
    <row r="7" spans="1:105" s="3" customFormat="1" ht="14.25" customHeight="1" x14ac:dyDescent="0.25">
      <c r="A7" s="21" t="s">
        <v>5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</row>
    <row r="8" spans="1:105" s="3" customFormat="1" ht="14.25" customHeight="1" x14ac:dyDescent="0.25">
      <c r="A8" s="22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</row>
    <row r="9" spans="1:105" s="3" customFormat="1" ht="14.25" customHeight="1" x14ac:dyDescent="0.25">
      <c r="A9" s="22" t="s">
        <v>7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</row>
    <row r="10" spans="1:105" ht="21" customHeight="1" x14ac:dyDescent="0.25"/>
    <row r="11" spans="1:105" x14ac:dyDescent="0.25">
      <c r="C11" s="4" t="s">
        <v>8</v>
      </c>
      <c r="D11" s="4"/>
    </row>
    <row r="12" spans="1:105" x14ac:dyDescent="0.25">
      <c r="C12" s="4" t="s">
        <v>9</v>
      </c>
      <c r="D12" s="4"/>
      <c r="Q12" s="38" t="s">
        <v>10</v>
      </c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</row>
    <row r="13" spans="1:105" x14ac:dyDescent="0.25">
      <c r="C13" s="4" t="s">
        <v>11</v>
      </c>
      <c r="D13" s="4"/>
      <c r="J13" s="39" t="s">
        <v>12</v>
      </c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</row>
    <row r="14" spans="1:105" x14ac:dyDescent="0.25">
      <c r="C14" s="4" t="s">
        <v>13</v>
      </c>
      <c r="D14" s="4"/>
      <c r="J14" s="40" t="s">
        <v>14</v>
      </c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</row>
    <row r="15" spans="1:105" ht="7.5" customHeight="1" x14ac:dyDescent="0.25"/>
    <row r="16" spans="1:105" s="5" customFormat="1" ht="16.5" customHeight="1" x14ac:dyDescent="0.2">
      <c r="A16" s="41" t="s">
        <v>15</v>
      </c>
      <c r="B16" s="42"/>
      <c r="C16" s="42"/>
      <c r="D16" s="42"/>
      <c r="E16" s="42"/>
      <c r="F16" s="42"/>
      <c r="G16" s="43"/>
      <c r="H16" s="47" t="s">
        <v>16</v>
      </c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3"/>
      <c r="BD16" s="47" t="s">
        <v>17</v>
      </c>
      <c r="BE16" s="42"/>
      <c r="BF16" s="42"/>
      <c r="BG16" s="42"/>
      <c r="BH16" s="42"/>
      <c r="BI16" s="42"/>
      <c r="BJ16" s="42"/>
      <c r="BK16" s="42"/>
      <c r="BL16" s="42"/>
      <c r="BM16" s="42"/>
      <c r="BN16" s="43"/>
      <c r="BO16" s="48">
        <v>2025</v>
      </c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49"/>
      <c r="CA16" s="49"/>
      <c r="CB16" s="49"/>
      <c r="CC16" s="49"/>
      <c r="CD16" s="49"/>
      <c r="CE16" s="49"/>
      <c r="CF16" s="49"/>
      <c r="CG16" s="49"/>
      <c r="CH16" s="50"/>
      <c r="CI16" s="47" t="s">
        <v>18</v>
      </c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3"/>
    </row>
    <row r="17" spans="1:128" s="5" customFormat="1" ht="16.5" customHeight="1" x14ac:dyDescent="0.2">
      <c r="A17" s="44"/>
      <c r="B17" s="45"/>
      <c r="C17" s="45"/>
      <c r="D17" s="45"/>
      <c r="E17" s="45"/>
      <c r="F17" s="45"/>
      <c r="G17" s="46"/>
      <c r="H17" s="44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6"/>
      <c r="BD17" s="44"/>
      <c r="BE17" s="45"/>
      <c r="BF17" s="45"/>
      <c r="BG17" s="45"/>
      <c r="BH17" s="45"/>
      <c r="BI17" s="45"/>
      <c r="BJ17" s="45"/>
      <c r="BK17" s="45"/>
      <c r="BL17" s="45"/>
      <c r="BM17" s="45"/>
      <c r="BN17" s="46"/>
      <c r="BO17" s="48" t="s">
        <v>19</v>
      </c>
      <c r="BP17" s="49"/>
      <c r="BQ17" s="49"/>
      <c r="BR17" s="49"/>
      <c r="BS17" s="49"/>
      <c r="BT17" s="49"/>
      <c r="BU17" s="49"/>
      <c r="BV17" s="49"/>
      <c r="BW17" s="49"/>
      <c r="BX17" s="50"/>
      <c r="BY17" s="48" t="s">
        <v>20</v>
      </c>
      <c r="BZ17" s="49"/>
      <c r="CA17" s="49"/>
      <c r="CB17" s="49"/>
      <c r="CC17" s="49"/>
      <c r="CD17" s="49"/>
      <c r="CE17" s="49"/>
      <c r="CF17" s="49"/>
      <c r="CG17" s="49"/>
      <c r="CH17" s="50"/>
      <c r="CI17" s="44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6"/>
    </row>
    <row r="18" spans="1:128" s="5" customFormat="1" ht="45" customHeight="1" x14ac:dyDescent="0.2">
      <c r="A18" s="26" t="s">
        <v>21</v>
      </c>
      <c r="B18" s="27"/>
      <c r="C18" s="27"/>
      <c r="D18" s="27"/>
      <c r="E18" s="27"/>
      <c r="F18" s="27"/>
      <c r="G18" s="28"/>
      <c r="H18" s="6"/>
      <c r="I18" s="11" t="s">
        <v>22</v>
      </c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2"/>
      <c r="BD18" s="29" t="s">
        <v>23</v>
      </c>
      <c r="BE18" s="30"/>
      <c r="BF18" s="30"/>
      <c r="BG18" s="30"/>
      <c r="BH18" s="30"/>
      <c r="BI18" s="30"/>
      <c r="BJ18" s="30"/>
      <c r="BK18" s="30"/>
      <c r="BL18" s="30"/>
      <c r="BM18" s="30"/>
      <c r="BN18" s="31"/>
      <c r="BO18" s="32">
        <f>BY18</f>
        <v>843200</v>
      </c>
      <c r="BP18" s="33"/>
      <c r="BQ18" s="33"/>
      <c r="BR18" s="33"/>
      <c r="BS18" s="33"/>
      <c r="BT18" s="33"/>
      <c r="BU18" s="33"/>
      <c r="BV18" s="33"/>
      <c r="BW18" s="33"/>
      <c r="BX18" s="34"/>
      <c r="BY18" s="35">
        <f>1203656-360456</f>
        <v>843200</v>
      </c>
      <c r="BZ18" s="36"/>
      <c r="CA18" s="36"/>
      <c r="CB18" s="36"/>
      <c r="CC18" s="36"/>
      <c r="CD18" s="36"/>
      <c r="CE18" s="36"/>
      <c r="CF18" s="36"/>
      <c r="CG18" s="36"/>
      <c r="CH18" s="37"/>
      <c r="CI18" s="23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5"/>
    </row>
    <row r="19" spans="1:128" s="5" customFormat="1" ht="16.5" customHeight="1" x14ac:dyDescent="0.2">
      <c r="A19" s="70" t="s">
        <v>24</v>
      </c>
      <c r="B19" s="71"/>
      <c r="C19" s="71"/>
      <c r="D19" s="71"/>
      <c r="E19" s="71"/>
      <c r="F19" s="71"/>
      <c r="G19" s="72"/>
      <c r="H19" s="7"/>
      <c r="I19" s="13" t="s">
        <v>25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4"/>
      <c r="BD19" s="29" t="s">
        <v>23</v>
      </c>
      <c r="BE19" s="30"/>
      <c r="BF19" s="30"/>
      <c r="BG19" s="30"/>
      <c r="BH19" s="30"/>
      <c r="BI19" s="30"/>
      <c r="BJ19" s="30"/>
      <c r="BK19" s="30"/>
      <c r="BL19" s="30"/>
      <c r="BM19" s="30"/>
      <c r="BN19" s="31"/>
      <c r="BO19" s="67">
        <f>BO22+BO23</f>
        <v>171291.47099999999</v>
      </c>
      <c r="BP19" s="68"/>
      <c r="BQ19" s="68"/>
      <c r="BR19" s="68"/>
      <c r="BS19" s="68"/>
      <c r="BT19" s="68"/>
      <c r="BU19" s="68"/>
      <c r="BV19" s="68"/>
      <c r="BW19" s="68"/>
      <c r="BX19" s="69"/>
      <c r="BY19" s="35">
        <v>184482</v>
      </c>
      <c r="BZ19" s="36"/>
      <c r="CA19" s="36"/>
      <c r="CB19" s="36"/>
      <c r="CC19" s="36"/>
      <c r="CD19" s="36"/>
      <c r="CE19" s="36"/>
      <c r="CF19" s="36"/>
      <c r="CG19" s="36"/>
      <c r="CH19" s="37"/>
      <c r="CI19" s="23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5"/>
    </row>
    <row r="20" spans="1:128" s="5" customFormat="1" ht="16.5" customHeight="1" x14ac:dyDescent="0.2">
      <c r="A20" s="73"/>
      <c r="B20" s="74"/>
      <c r="C20" s="74"/>
      <c r="D20" s="74"/>
      <c r="E20" s="74"/>
      <c r="F20" s="74"/>
      <c r="G20" s="75"/>
      <c r="H20" s="8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6"/>
      <c r="BD20" s="29" t="s">
        <v>26</v>
      </c>
      <c r="BE20" s="30"/>
      <c r="BF20" s="30"/>
      <c r="BG20" s="30"/>
      <c r="BH20" s="30"/>
      <c r="BI20" s="30"/>
      <c r="BJ20" s="30"/>
      <c r="BK20" s="30"/>
      <c r="BL20" s="30"/>
      <c r="BM20" s="30"/>
      <c r="BN20" s="31"/>
      <c r="BO20" s="32"/>
      <c r="BP20" s="33"/>
      <c r="BQ20" s="33"/>
      <c r="BR20" s="33"/>
      <c r="BS20" s="33"/>
      <c r="BT20" s="33"/>
      <c r="BU20" s="33"/>
      <c r="BV20" s="33"/>
      <c r="BW20" s="33"/>
      <c r="BX20" s="34"/>
      <c r="BY20" s="55"/>
      <c r="BZ20" s="56"/>
      <c r="CA20" s="56"/>
      <c r="CB20" s="56"/>
      <c r="CC20" s="56"/>
      <c r="CD20" s="56"/>
      <c r="CE20" s="56"/>
      <c r="CF20" s="56"/>
      <c r="CG20" s="56"/>
      <c r="CH20" s="57"/>
      <c r="CI20" s="23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5"/>
    </row>
    <row r="21" spans="1:128" s="5" customFormat="1" ht="16.5" customHeight="1" x14ac:dyDescent="0.2">
      <c r="A21" s="76"/>
      <c r="B21" s="77"/>
      <c r="C21" s="77"/>
      <c r="D21" s="77"/>
      <c r="E21" s="77"/>
      <c r="F21" s="77"/>
      <c r="G21" s="78"/>
      <c r="H21" s="9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8"/>
      <c r="BD21" s="29" t="s">
        <v>27</v>
      </c>
      <c r="BE21" s="30"/>
      <c r="BF21" s="30"/>
      <c r="BG21" s="30"/>
      <c r="BH21" s="30"/>
      <c r="BI21" s="30"/>
      <c r="BJ21" s="30"/>
      <c r="BK21" s="30"/>
      <c r="BL21" s="30"/>
      <c r="BM21" s="30"/>
      <c r="BN21" s="31"/>
      <c r="BO21" s="32"/>
      <c r="BP21" s="33"/>
      <c r="BQ21" s="33"/>
      <c r="BR21" s="33"/>
      <c r="BS21" s="33"/>
      <c r="BT21" s="33"/>
      <c r="BU21" s="33"/>
      <c r="BV21" s="33"/>
      <c r="BW21" s="33"/>
      <c r="BX21" s="34"/>
      <c r="BY21" s="55"/>
      <c r="BZ21" s="56"/>
      <c r="CA21" s="56"/>
      <c r="CB21" s="56"/>
      <c r="CC21" s="56"/>
      <c r="CD21" s="56"/>
      <c r="CE21" s="56"/>
      <c r="CF21" s="56"/>
      <c r="CG21" s="56"/>
      <c r="CH21" s="57"/>
      <c r="CI21" s="23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5"/>
      <c r="DX21" s="10"/>
    </row>
    <row r="22" spans="1:128" s="5" customFormat="1" ht="30" customHeight="1" x14ac:dyDescent="0.2">
      <c r="A22" s="26" t="s">
        <v>28</v>
      </c>
      <c r="B22" s="27"/>
      <c r="C22" s="27"/>
      <c r="D22" s="27"/>
      <c r="E22" s="27"/>
      <c r="F22" s="27"/>
      <c r="G22" s="28"/>
      <c r="H22" s="6"/>
      <c r="I22" s="11" t="s">
        <v>29</v>
      </c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2"/>
      <c r="BD22" s="29" t="s">
        <v>23</v>
      </c>
      <c r="BE22" s="30"/>
      <c r="BF22" s="30"/>
      <c r="BG22" s="30"/>
      <c r="BH22" s="30"/>
      <c r="BI22" s="30"/>
      <c r="BJ22" s="30"/>
      <c r="BK22" s="30"/>
      <c r="BL22" s="30"/>
      <c r="BM22" s="30"/>
      <c r="BN22" s="31"/>
      <c r="BO22" s="32"/>
      <c r="BP22" s="33"/>
      <c r="BQ22" s="33"/>
      <c r="BR22" s="33"/>
      <c r="BS22" s="33"/>
      <c r="BT22" s="33"/>
      <c r="BU22" s="33"/>
      <c r="BV22" s="33"/>
      <c r="BW22" s="33"/>
      <c r="BX22" s="34"/>
      <c r="BY22" s="55">
        <v>0</v>
      </c>
      <c r="BZ22" s="56"/>
      <c r="CA22" s="56"/>
      <c r="CB22" s="56"/>
      <c r="CC22" s="56"/>
      <c r="CD22" s="56"/>
      <c r="CE22" s="56"/>
      <c r="CF22" s="56"/>
      <c r="CG22" s="56"/>
      <c r="CH22" s="57"/>
      <c r="CI22" s="23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5"/>
    </row>
    <row r="23" spans="1:128" s="5" customFormat="1" ht="16.5" customHeight="1" x14ac:dyDescent="0.2">
      <c r="A23" s="70" t="s">
        <v>30</v>
      </c>
      <c r="B23" s="71"/>
      <c r="C23" s="71"/>
      <c r="D23" s="71"/>
      <c r="E23" s="71"/>
      <c r="F23" s="71"/>
      <c r="G23" s="72"/>
      <c r="H23" s="7"/>
      <c r="I23" s="13" t="s">
        <v>31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4"/>
      <c r="BD23" s="29" t="s">
        <v>23</v>
      </c>
      <c r="BE23" s="30"/>
      <c r="BF23" s="30"/>
      <c r="BG23" s="30"/>
      <c r="BH23" s="30"/>
      <c r="BI23" s="30"/>
      <c r="BJ23" s="30"/>
      <c r="BK23" s="30"/>
      <c r="BL23" s="30"/>
      <c r="BM23" s="30"/>
      <c r="BN23" s="31"/>
      <c r="BO23" s="32">
        <f>BO26+BO29+BO32</f>
        <v>171291.47099999999</v>
      </c>
      <c r="BP23" s="33"/>
      <c r="BQ23" s="33"/>
      <c r="BR23" s="33"/>
      <c r="BS23" s="33"/>
      <c r="BT23" s="33"/>
      <c r="BU23" s="33"/>
      <c r="BV23" s="33"/>
      <c r="BW23" s="33"/>
      <c r="BX23" s="34"/>
      <c r="BY23" s="32">
        <f>BY19</f>
        <v>184482</v>
      </c>
      <c r="BZ23" s="33"/>
      <c r="CA23" s="33"/>
      <c r="CB23" s="33"/>
      <c r="CC23" s="33"/>
      <c r="CD23" s="33"/>
      <c r="CE23" s="33"/>
      <c r="CF23" s="33"/>
      <c r="CG23" s="33"/>
      <c r="CH23" s="34"/>
      <c r="CI23" s="23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5"/>
    </row>
    <row r="24" spans="1:128" s="5" customFormat="1" ht="16.5" customHeight="1" x14ac:dyDescent="0.2">
      <c r="A24" s="73"/>
      <c r="B24" s="74"/>
      <c r="C24" s="74"/>
      <c r="D24" s="74"/>
      <c r="E24" s="74"/>
      <c r="F24" s="74"/>
      <c r="G24" s="75"/>
      <c r="H24" s="8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6"/>
      <c r="BD24" s="29" t="s">
        <v>26</v>
      </c>
      <c r="BE24" s="30"/>
      <c r="BF24" s="30"/>
      <c r="BG24" s="30"/>
      <c r="BH24" s="30"/>
      <c r="BI24" s="30"/>
      <c r="BJ24" s="30"/>
      <c r="BK24" s="30"/>
      <c r="BL24" s="30"/>
      <c r="BM24" s="30"/>
      <c r="BN24" s="31"/>
      <c r="BO24" s="32"/>
      <c r="BP24" s="33"/>
      <c r="BQ24" s="33"/>
      <c r="BR24" s="33"/>
      <c r="BS24" s="33"/>
      <c r="BT24" s="33"/>
      <c r="BU24" s="33"/>
      <c r="BV24" s="33"/>
      <c r="BW24" s="33"/>
      <c r="BX24" s="34"/>
      <c r="BY24" s="32"/>
      <c r="BZ24" s="33"/>
      <c r="CA24" s="33"/>
      <c r="CB24" s="33"/>
      <c r="CC24" s="33"/>
      <c r="CD24" s="33"/>
      <c r="CE24" s="33"/>
      <c r="CF24" s="33"/>
      <c r="CG24" s="33"/>
      <c r="CH24" s="34"/>
      <c r="CI24" s="5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5"/>
    </row>
    <row r="25" spans="1:128" s="5" customFormat="1" ht="16.5" customHeight="1" x14ac:dyDescent="0.2">
      <c r="A25" s="76"/>
      <c r="B25" s="77"/>
      <c r="C25" s="77"/>
      <c r="D25" s="77"/>
      <c r="E25" s="77"/>
      <c r="F25" s="77"/>
      <c r="G25" s="78"/>
      <c r="H25" s="9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8"/>
      <c r="BD25" s="29" t="s">
        <v>27</v>
      </c>
      <c r="BE25" s="30"/>
      <c r="BF25" s="30"/>
      <c r="BG25" s="30"/>
      <c r="BH25" s="30"/>
      <c r="BI25" s="30"/>
      <c r="BJ25" s="30"/>
      <c r="BK25" s="30"/>
      <c r="BL25" s="30"/>
      <c r="BM25" s="30"/>
      <c r="BN25" s="31"/>
      <c r="BO25" s="32"/>
      <c r="BP25" s="33"/>
      <c r="BQ25" s="33"/>
      <c r="BR25" s="33"/>
      <c r="BS25" s="33"/>
      <c r="BT25" s="33"/>
      <c r="BU25" s="33"/>
      <c r="BV25" s="33"/>
      <c r="BW25" s="33"/>
      <c r="BX25" s="34"/>
      <c r="BY25" s="32"/>
      <c r="BZ25" s="33"/>
      <c r="CA25" s="33"/>
      <c r="CB25" s="33"/>
      <c r="CC25" s="33"/>
      <c r="CD25" s="33"/>
      <c r="CE25" s="33"/>
      <c r="CF25" s="33"/>
      <c r="CG25" s="33"/>
      <c r="CH25" s="34"/>
      <c r="CI25" s="23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5"/>
    </row>
    <row r="26" spans="1:128" s="5" customFormat="1" ht="48" customHeight="1" x14ac:dyDescent="0.2">
      <c r="A26" s="70" t="s">
        <v>32</v>
      </c>
      <c r="B26" s="71"/>
      <c r="C26" s="71"/>
      <c r="D26" s="71"/>
      <c r="E26" s="71"/>
      <c r="F26" s="71"/>
      <c r="G26" s="72"/>
      <c r="H26" s="7"/>
      <c r="I26" s="13" t="s">
        <v>33</v>
      </c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4"/>
      <c r="BD26" s="29" t="s">
        <v>23</v>
      </c>
      <c r="BE26" s="30"/>
      <c r="BF26" s="30"/>
      <c r="BG26" s="30"/>
      <c r="BH26" s="30"/>
      <c r="BI26" s="30"/>
      <c r="BJ26" s="30"/>
      <c r="BK26" s="30"/>
      <c r="BL26" s="30"/>
      <c r="BM26" s="30"/>
      <c r="BN26" s="31"/>
      <c r="BO26" s="35">
        <f>1142.3+10417.92+2263.73+2000.04+1300.67+12814.451</f>
        <v>29939.110999999997</v>
      </c>
      <c r="BP26" s="36"/>
      <c r="BQ26" s="36"/>
      <c r="BR26" s="36"/>
      <c r="BS26" s="36"/>
      <c r="BT26" s="36"/>
      <c r="BU26" s="36"/>
      <c r="BV26" s="36"/>
      <c r="BW26" s="36"/>
      <c r="BX26" s="37"/>
      <c r="BY26" s="35">
        <v>32036</v>
      </c>
      <c r="BZ26" s="36"/>
      <c r="CA26" s="36"/>
      <c r="CB26" s="36"/>
      <c r="CC26" s="36"/>
      <c r="CD26" s="36"/>
      <c r="CE26" s="36"/>
      <c r="CF26" s="36"/>
      <c r="CG26" s="36"/>
      <c r="CH26" s="37"/>
      <c r="CI26" s="51"/>
      <c r="CJ26" s="52"/>
      <c r="CK26" s="52"/>
      <c r="CL26" s="52"/>
      <c r="CM26" s="52"/>
      <c r="CN26" s="52"/>
      <c r="CO26" s="52"/>
      <c r="CP26" s="52"/>
      <c r="CQ26" s="52"/>
      <c r="CR26" s="52"/>
      <c r="CS26" s="52"/>
      <c r="CT26" s="52"/>
      <c r="CU26" s="52"/>
      <c r="CV26" s="52"/>
      <c r="CW26" s="52"/>
      <c r="CX26" s="52"/>
      <c r="CY26" s="52"/>
      <c r="CZ26" s="52"/>
      <c r="DA26" s="53"/>
    </row>
    <row r="27" spans="1:128" s="5" customFormat="1" ht="16.5" customHeight="1" x14ac:dyDescent="0.2">
      <c r="A27" s="73"/>
      <c r="B27" s="74"/>
      <c r="C27" s="74"/>
      <c r="D27" s="74"/>
      <c r="E27" s="74"/>
      <c r="F27" s="74"/>
      <c r="G27" s="75"/>
      <c r="H27" s="8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6"/>
      <c r="BD27" s="29" t="s">
        <v>26</v>
      </c>
      <c r="BE27" s="30"/>
      <c r="BF27" s="30"/>
      <c r="BG27" s="30"/>
      <c r="BH27" s="30"/>
      <c r="BI27" s="30"/>
      <c r="BJ27" s="30"/>
      <c r="BK27" s="30"/>
      <c r="BL27" s="30"/>
      <c r="BM27" s="30"/>
      <c r="BN27" s="31"/>
      <c r="BO27" s="35"/>
      <c r="BP27" s="36"/>
      <c r="BQ27" s="36"/>
      <c r="BR27" s="36"/>
      <c r="BS27" s="36"/>
      <c r="BT27" s="36"/>
      <c r="BU27" s="36"/>
      <c r="BV27" s="36"/>
      <c r="BW27" s="36"/>
      <c r="BX27" s="37"/>
      <c r="BY27" s="35"/>
      <c r="BZ27" s="36"/>
      <c r="CA27" s="36"/>
      <c r="CB27" s="36"/>
      <c r="CC27" s="36"/>
      <c r="CD27" s="36"/>
      <c r="CE27" s="36"/>
      <c r="CF27" s="36"/>
      <c r="CG27" s="36"/>
      <c r="CH27" s="37"/>
      <c r="CI27" s="51"/>
      <c r="CJ27" s="52"/>
      <c r="CK27" s="52"/>
      <c r="CL27" s="52"/>
      <c r="CM27" s="52"/>
      <c r="CN27" s="52"/>
      <c r="CO27" s="52"/>
      <c r="CP27" s="52"/>
      <c r="CQ27" s="52"/>
      <c r="CR27" s="52"/>
      <c r="CS27" s="52"/>
      <c r="CT27" s="52"/>
      <c r="CU27" s="52"/>
      <c r="CV27" s="52"/>
      <c r="CW27" s="52"/>
      <c r="CX27" s="52"/>
      <c r="CY27" s="52"/>
      <c r="CZ27" s="52"/>
      <c r="DA27" s="53"/>
    </row>
    <row r="28" spans="1:128" s="5" customFormat="1" ht="16.5" customHeight="1" x14ac:dyDescent="0.2">
      <c r="A28" s="76"/>
      <c r="B28" s="77"/>
      <c r="C28" s="77"/>
      <c r="D28" s="77"/>
      <c r="E28" s="77"/>
      <c r="F28" s="77"/>
      <c r="G28" s="78"/>
      <c r="H28" s="9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8"/>
      <c r="BD28" s="29" t="s">
        <v>27</v>
      </c>
      <c r="BE28" s="30"/>
      <c r="BF28" s="30"/>
      <c r="BG28" s="30"/>
      <c r="BH28" s="30"/>
      <c r="BI28" s="30"/>
      <c r="BJ28" s="30"/>
      <c r="BK28" s="30"/>
      <c r="BL28" s="30"/>
      <c r="BM28" s="30"/>
      <c r="BN28" s="31"/>
      <c r="BO28" s="35"/>
      <c r="BP28" s="36"/>
      <c r="BQ28" s="36"/>
      <c r="BR28" s="36"/>
      <c r="BS28" s="36"/>
      <c r="BT28" s="36"/>
      <c r="BU28" s="36"/>
      <c r="BV28" s="36"/>
      <c r="BW28" s="36"/>
      <c r="BX28" s="37"/>
      <c r="BY28" s="35"/>
      <c r="BZ28" s="36"/>
      <c r="CA28" s="36"/>
      <c r="CB28" s="36"/>
      <c r="CC28" s="36"/>
      <c r="CD28" s="36"/>
      <c r="CE28" s="36"/>
      <c r="CF28" s="36"/>
      <c r="CG28" s="36"/>
      <c r="CH28" s="37"/>
      <c r="CI28" s="51"/>
      <c r="CJ28" s="52"/>
      <c r="CK28" s="52"/>
      <c r="CL28" s="52"/>
      <c r="CM28" s="52"/>
      <c r="CN28" s="52"/>
      <c r="CO28" s="52"/>
      <c r="CP28" s="52"/>
      <c r="CQ28" s="52"/>
      <c r="CR28" s="52"/>
      <c r="CS28" s="52"/>
      <c r="CT28" s="52"/>
      <c r="CU28" s="52"/>
      <c r="CV28" s="52"/>
      <c r="CW28" s="52"/>
      <c r="CX28" s="52"/>
      <c r="CY28" s="52"/>
      <c r="CZ28" s="52"/>
      <c r="DA28" s="53"/>
    </row>
    <row r="29" spans="1:128" s="5" customFormat="1" ht="45" customHeight="1" x14ac:dyDescent="0.2">
      <c r="A29" s="70" t="s">
        <v>34</v>
      </c>
      <c r="B29" s="71"/>
      <c r="C29" s="71"/>
      <c r="D29" s="71"/>
      <c r="E29" s="71"/>
      <c r="F29" s="71"/>
      <c r="G29" s="72"/>
      <c r="H29" s="7"/>
      <c r="I29" s="13" t="s">
        <v>35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4"/>
      <c r="BD29" s="29" t="s">
        <v>23</v>
      </c>
      <c r="BE29" s="30"/>
      <c r="BF29" s="30"/>
      <c r="BG29" s="30"/>
      <c r="BH29" s="30"/>
      <c r="BI29" s="30"/>
      <c r="BJ29" s="30"/>
      <c r="BK29" s="30"/>
      <c r="BL29" s="30"/>
      <c r="BM29" s="30"/>
      <c r="BN29" s="31"/>
      <c r="BO29" s="35">
        <f>4641.24+17384.53+5829.11+6093.86+6905.95+4742.88+17884.97+3116.58+9941.48+9733.58</f>
        <v>86274.18</v>
      </c>
      <c r="BP29" s="36"/>
      <c r="BQ29" s="36"/>
      <c r="BR29" s="36"/>
      <c r="BS29" s="36"/>
      <c r="BT29" s="36"/>
      <c r="BU29" s="36"/>
      <c r="BV29" s="36"/>
      <c r="BW29" s="36"/>
      <c r="BX29" s="37"/>
      <c r="BY29" s="35">
        <v>100964</v>
      </c>
      <c r="BZ29" s="36"/>
      <c r="CA29" s="36"/>
      <c r="CB29" s="36"/>
      <c r="CC29" s="36"/>
      <c r="CD29" s="36"/>
      <c r="CE29" s="36"/>
      <c r="CF29" s="36"/>
      <c r="CG29" s="36"/>
      <c r="CH29" s="37"/>
      <c r="CI29" s="58" t="s">
        <v>45</v>
      </c>
      <c r="CJ29" s="59"/>
      <c r="CK29" s="59"/>
      <c r="CL29" s="59"/>
      <c r="CM29" s="59"/>
      <c r="CN29" s="59"/>
      <c r="CO29" s="59"/>
      <c r="CP29" s="59"/>
      <c r="CQ29" s="59"/>
      <c r="CR29" s="59"/>
      <c r="CS29" s="59"/>
      <c r="CT29" s="59"/>
      <c r="CU29" s="59"/>
      <c r="CV29" s="59"/>
      <c r="CW29" s="59"/>
      <c r="CX29" s="59"/>
      <c r="CY29" s="59"/>
      <c r="CZ29" s="59"/>
      <c r="DA29" s="60"/>
    </row>
    <row r="30" spans="1:128" s="5" customFormat="1" ht="16.5" customHeight="1" x14ac:dyDescent="0.2">
      <c r="A30" s="73"/>
      <c r="B30" s="74"/>
      <c r="C30" s="74"/>
      <c r="D30" s="74"/>
      <c r="E30" s="74"/>
      <c r="F30" s="74"/>
      <c r="G30" s="75"/>
      <c r="H30" s="8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6"/>
      <c r="BD30" s="29" t="s">
        <v>26</v>
      </c>
      <c r="BE30" s="30"/>
      <c r="BF30" s="30"/>
      <c r="BG30" s="30"/>
      <c r="BH30" s="30"/>
      <c r="BI30" s="30"/>
      <c r="BJ30" s="30"/>
      <c r="BK30" s="30"/>
      <c r="BL30" s="30"/>
      <c r="BM30" s="30"/>
      <c r="BN30" s="31"/>
      <c r="BO30" s="35"/>
      <c r="BP30" s="36"/>
      <c r="BQ30" s="36"/>
      <c r="BR30" s="36"/>
      <c r="BS30" s="36"/>
      <c r="BT30" s="36"/>
      <c r="BU30" s="36"/>
      <c r="BV30" s="36"/>
      <c r="BW30" s="36"/>
      <c r="BX30" s="37"/>
      <c r="BY30" s="35"/>
      <c r="BZ30" s="36"/>
      <c r="CA30" s="36"/>
      <c r="CB30" s="36"/>
      <c r="CC30" s="36"/>
      <c r="CD30" s="36"/>
      <c r="CE30" s="36"/>
      <c r="CF30" s="36"/>
      <c r="CG30" s="36"/>
      <c r="CH30" s="37"/>
      <c r="CI30" s="61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3"/>
    </row>
    <row r="31" spans="1:128" s="5" customFormat="1" ht="16.5" customHeight="1" x14ac:dyDescent="0.2">
      <c r="A31" s="76"/>
      <c r="B31" s="77"/>
      <c r="C31" s="77"/>
      <c r="D31" s="77"/>
      <c r="E31" s="77"/>
      <c r="F31" s="77"/>
      <c r="G31" s="78"/>
      <c r="H31" s="9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8"/>
      <c r="BD31" s="29" t="s">
        <v>27</v>
      </c>
      <c r="BE31" s="30"/>
      <c r="BF31" s="30"/>
      <c r="BG31" s="30"/>
      <c r="BH31" s="30"/>
      <c r="BI31" s="30"/>
      <c r="BJ31" s="30"/>
      <c r="BK31" s="30"/>
      <c r="BL31" s="30"/>
      <c r="BM31" s="30"/>
      <c r="BN31" s="31"/>
      <c r="BO31" s="35"/>
      <c r="BP31" s="36"/>
      <c r="BQ31" s="36"/>
      <c r="BR31" s="36"/>
      <c r="BS31" s="36"/>
      <c r="BT31" s="36"/>
      <c r="BU31" s="36"/>
      <c r="BV31" s="36"/>
      <c r="BW31" s="36"/>
      <c r="BX31" s="37"/>
      <c r="BY31" s="35"/>
      <c r="BZ31" s="36"/>
      <c r="CA31" s="36"/>
      <c r="CB31" s="36"/>
      <c r="CC31" s="36"/>
      <c r="CD31" s="36"/>
      <c r="CE31" s="36"/>
      <c r="CF31" s="36"/>
      <c r="CG31" s="36"/>
      <c r="CH31" s="37"/>
      <c r="CI31" s="64"/>
      <c r="CJ31" s="65"/>
      <c r="CK31" s="65"/>
      <c r="CL31" s="65"/>
      <c r="CM31" s="65"/>
      <c r="CN31" s="65"/>
      <c r="CO31" s="65"/>
      <c r="CP31" s="65"/>
      <c r="CQ31" s="65"/>
      <c r="CR31" s="65"/>
      <c r="CS31" s="65"/>
      <c r="CT31" s="65"/>
      <c r="CU31" s="65"/>
      <c r="CV31" s="65"/>
      <c r="CW31" s="65"/>
      <c r="CX31" s="65"/>
      <c r="CY31" s="65"/>
      <c r="CZ31" s="65"/>
      <c r="DA31" s="66"/>
    </row>
    <row r="32" spans="1:128" s="5" customFormat="1" ht="46.5" customHeight="1" x14ac:dyDescent="0.2">
      <c r="A32" s="70" t="s">
        <v>36</v>
      </c>
      <c r="B32" s="71"/>
      <c r="C32" s="71"/>
      <c r="D32" s="71"/>
      <c r="E32" s="71"/>
      <c r="F32" s="71"/>
      <c r="G32" s="72"/>
      <c r="H32" s="7"/>
      <c r="I32" s="13" t="s">
        <v>37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4"/>
      <c r="BD32" s="29" t="s">
        <v>23</v>
      </c>
      <c r="BE32" s="30"/>
      <c r="BF32" s="30"/>
      <c r="BG32" s="30"/>
      <c r="BH32" s="30"/>
      <c r="BI32" s="30"/>
      <c r="BJ32" s="30"/>
      <c r="BK32" s="30"/>
      <c r="BL32" s="30"/>
      <c r="BM32" s="30"/>
      <c r="BN32" s="31"/>
      <c r="BO32" s="35">
        <f>14529.17+40549.01</f>
        <v>55078.18</v>
      </c>
      <c r="BP32" s="36"/>
      <c r="BQ32" s="36"/>
      <c r="BR32" s="36"/>
      <c r="BS32" s="36"/>
      <c r="BT32" s="36"/>
      <c r="BU32" s="36"/>
      <c r="BV32" s="36"/>
      <c r="BW32" s="36"/>
      <c r="BX32" s="37"/>
      <c r="BY32" s="35">
        <v>51481.5</v>
      </c>
      <c r="BZ32" s="36"/>
      <c r="CA32" s="36"/>
      <c r="CB32" s="36"/>
      <c r="CC32" s="36"/>
      <c r="CD32" s="36"/>
      <c r="CE32" s="36"/>
      <c r="CF32" s="36"/>
      <c r="CG32" s="36"/>
      <c r="CH32" s="37"/>
      <c r="CI32" s="51"/>
      <c r="CJ32" s="52"/>
      <c r="CK32" s="52"/>
      <c r="CL32" s="52"/>
      <c r="CM32" s="52"/>
      <c r="CN32" s="52"/>
      <c r="CO32" s="52"/>
      <c r="CP32" s="52"/>
      <c r="CQ32" s="52"/>
      <c r="CR32" s="52"/>
      <c r="CS32" s="52"/>
      <c r="CT32" s="52"/>
      <c r="CU32" s="52"/>
      <c r="CV32" s="52"/>
      <c r="CW32" s="52"/>
      <c r="CX32" s="52"/>
      <c r="CY32" s="52"/>
      <c r="CZ32" s="52"/>
      <c r="DA32" s="53"/>
    </row>
    <row r="33" spans="1:105" s="5" customFormat="1" ht="16.5" customHeight="1" x14ac:dyDescent="0.2">
      <c r="A33" s="73"/>
      <c r="B33" s="74"/>
      <c r="C33" s="74"/>
      <c r="D33" s="74"/>
      <c r="E33" s="74"/>
      <c r="F33" s="74"/>
      <c r="G33" s="75"/>
      <c r="H33" s="8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6"/>
      <c r="BD33" s="29" t="s">
        <v>26</v>
      </c>
      <c r="BE33" s="30"/>
      <c r="BF33" s="30"/>
      <c r="BG33" s="30"/>
      <c r="BH33" s="30"/>
      <c r="BI33" s="30"/>
      <c r="BJ33" s="30"/>
      <c r="BK33" s="30"/>
      <c r="BL33" s="30"/>
      <c r="BM33" s="30"/>
      <c r="BN33" s="31"/>
      <c r="BO33" s="35"/>
      <c r="BP33" s="36"/>
      <c r="BQ33" s="36"/>
      <c r="BR33" s="36"/>
      <c r="BS33" s="36"/>
      <c r="BT33" s="36"/>
      <c r="BU33" s="36"/>
      <c r="BV33" s="36"/>
      <c r="BW33" s="36"/>
      <c r="BX33" s="37"/>
      <c r="BY33" s="35"/>
      <c r="BZ33" s="36"/>
      <c r="CA33" s="36"/>
      <c r="CB33" s="36"/>
      <c r="CC33" s="36"/>
      <c r="CD33" s="36"/>
      <c r="CE33" s="36"/>
      <c r="CF33" s="36"/>
      <c r="CG33" s="36"/>
      <c r="CH33" s="37"/>
      <c r="CI33" s="51"/>
      <c r="CJ33" s="52"/>
      <c r="CK33" s="52"/>
      <c r="CL33" s="52"/>
      <c r="CM33" s="52"/>
      <c r="CN33" s="52"/>
      <c r="CO33" s="52"/>
      <c r="CP33" s="52"/>
      <c r="CQ33" s="52"/>
      <c r="CR33" s="52"/>
      <c r="CS33" s="52"/>
      <c r="CT33" s="52"/>
      <c r="CU33" s="52"/>
      <c r="CV33" s="52"/>
      <c r="CW33" s="52"/>
      <c r="CX33" s="52"/>
      <c r="CY33" s="52"/>
      <c r="CZ33" s="52"/>
      <c r="DA33" s="53"/>
    </row>
    <row r="34" spans="1:105" s="5" customFormat="1" ht="16.5" customHeight="1" x14ac:dyDescent="0.2">
      <c r="A34" s="76"/>
      <c r="B34" s="77"/>
      <c r="C34" s="77"/>
      <c r="D34" s="77"/>
      <c r="E34" s="77"/>
      <c r="F34" s="77"/>
      <c r="G34" s="78"/>
      <c r="H34" s="9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8"/>
      <c r="BD34" s="29" t="s">
        <v>27</v>
      </c>
      <c r="BE34" s="30"/>
      <c r="BF34" s="30"/>
      <c r="BG34" s="30"/>
      <c r="BH34" s="30"/>
      <c r="BI34" s="30"/>
      <c r="BJ34" s="30"/>
      <c r="BK34" s="30"/>
      <c r="BL34" s="30"/>
      <c r="BM34" s="30"/>
      <c r="BN34" s="31"/>
      <c r="BO34" s="35"/>
      <c r="BP34" s="36"/>
      <c r="BQ34" s="36"/>
      <c r="BR34" s="36"/>
      <c r="BS34" s="36"/>
      <c r="BT34" s="36"/>
      <c r="BU34" s="36"/>
      <c r="BV34" s="36"/>
      <c r="BW34" s="36"/>
      <c r="BX34" s="37"/>
      <c r="BY34" s="35"/>
      <c r="BZ34" s="36"/>
      <c r="CA34" s="36"/>
      <c r="CB34" s="36"/>
      <c r="CC34" s="36"/>
      <c r="CD34" s="36"/>
      <c r="CE34" s="36"/>
      <c r="CF34" s="36"/>
      <c r="CG34" s="36"/>
      <c r="CH34" s="37"/>
      <c r="CI34" s="51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3"/>
    </row>
    <row r="35" spans="1:105" s="5" customFormat="1" ht="43.5" customHeight="1" x14ac:dyDescent="0.2">
      <c r="A35" s="70" t="s">
        <v>38</v>
      </c>
      <c r="B35" s="71"/>
      <c r="C35" s="71"/>
      <c r="D35" s="71"/>
      <c r="E35" s="71"/>
      <c r="F35" s="71"/>
      <c r="G35" s="72"/>
      <c r="H35" s="7"/>
      <c r="I35" s="13" t="s">
        <v>39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4"/>
      <c r="BD35" s="29" t="s">
        <v>23</v>
      </c>
      <c r="BE35" s="30"/>
      <c r="BF35" s="30"/>
      <c r="BG35" s="30"/>
      <c r="BH35" s="30"/>
      <c r="BI35" s="30"/>
      <c r="BJ35" s="30"/>
      <c r="BK35" s="30"/>
      <c r="BL35" s="30"/>
      <c r="BM35" s="30"/>
      <c r="BN35" s="31"/>
      <c r="BO35" s="35">
        <v>0</v>
      </c>
      <c r="BP35" s="36"/>
      <c r="BQ35" s="36"/>
      <c r="BR35" s="36"/>
      <c r="BS35" s="36"/>
      <c r="BT35" s="36"/>
      <c r="BU35" s="36"/>
      <c r="BV35" s="36"/>
      <c r="BW35" s="36"/>
      <c r="BX35" s="37"/>
      <c r="BY35" s="35">
        <f>2983-1194</f>
        <v>1789</v>
      </c>
      <c r="BZ35" s="36"/>
      <c r="CA35" s="36"/>
      <c r="CB35" s="36"/>
      <c r="CC35" s="36"/>
      <c r="CD35" s="36"/>
      <c r="CE35" s="36"/>
      <c r="CF35" s="36"/>
      <c r="CG35" s="36"/>
      <c r="CH35" s="37"/>
      <c r="CI35" s="51" t="s">
        <v>44</v>
      </c>
      <c r="CJ35" s="52"/>
      <c r="CK35" s="52"/>
      <c r="CL35" s="52"/>
      <c r="CM35" s="52"/>
      <c r="CN35" s="52"/>
      <c r="CO35" s="52"/>
      <c r="CP35" s="52"/>
      <c r="CQ35" s="52"/>
      <c r="CR35" s="52"/>
      <c r="CS35" s="52"/>
      <c r="CT35" s="52"/>
      <c r="CU35" s="52"/>
      <c r="CV35" s="52"/>
      <c r="CW35" s="52"/>
      <c r="CX35" s="52"/>
      <c r="CY35" s="52"/>
      <c r="CZ35" s="52"/>
      <c r="DA35" s="53"/>
    </row>
    <row r="36" spans="1:105" s="5" customFormat="1" ht="16.5" customHeight="1" x14ac:dyDescent="0.2">
      <c r="A36" s="73"/>
      <c r="B36" s="74"/>
      <c r="C36" s="74"/>
      <c r="D36" s="74"/>
      <c r="E36" s="74"/>
      <c r="F36" s="74"/>
      <c r="G36" s="75"/>
      <c r="H36" s="8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6"/>
      <c r="BD36" s="29" t="s">
        <v>26</v>
      </c>
      <c r="BE36" s="30"/>
      <c r="BF36" s="30"/>
      <c r="BG36" s="30"/>
      <c r="BH36" s="30"/>
      <c r="BI36" s="30"/>
      <c r="BJ36" s="30"/>
      <c r="BK36" s="30"/>
      <c r="BL36" s="30"/>
      <c r="BM36" s="30"/>
      <c r="BN36" s="31"/>
      <c r="BO36" s="32"/>
      <c r="BP36" s="33"/>
      <c r="BQ36" s="33"/>
      <c r="BR36" s="33"/>
      <c r="BS36" s="33"/>
      <c r="BT36" s="33"/>
      <c r="BU36" s="33"/>
      <c r="BV36" s="33"/>
      <c r="BW36" s="33"/>
      <c r="BX36" s="34"/>
      <c r="BY36" s="35"/>
      <c r="BZ36" s="36"/>
      <c r="CA36" s="36"/>
      <c r="CB36" s="36"/>
      <c r="CC36" s="36"/>
      <c r="CD36" s="36"/>
      <c r="CE36" s="36"/>
      <c r="CF36" s="36"/>
      <c r="CG36" s="36"/>
      <c r="CH36" s="37"/>
      <c r="CI36" s="23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5"/>
    </row>
    <row r="37" spans="1:105" s="5" customFormat="1" ht="16.5" customHeight="1" x14ac:dyDescent="0.2">
      <c r="A37" s="76"/>
      <c r="B37" s="77"/>
      <c r="C37" s="77"/>
      <c r="D37" s="77"/>
      <c r="E37" s="77"/>
      <c r="F37" s="77"/>
      <c r="G37" s="78"/>
      <c r="H37" s="9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8"/>
      <c r="BD37" s="29" t="s">
        <v>27</v>
      </c>
      <c r="BE37" s="30"/>
      <c r="BF37" s="30"/>
      <c r="BG37" s="30"/>
      <c r="BH37" s="30"/>
      <c r="BI37" s="30"/>
      <c r="BJ37" s="30"/>
      <c r="BK37" s="30"/>
      <c r="BL37" s="30"/>
      <c r="BM37" s="30"/>
      <c r="BN37" s="31"/>
      <c r="BO37" s="32"/>
      <c r="BP37" s="33"/>
      <c r="BQ37" s="33"/>
      <c r="BR37" s="33"/>
      <c r="BS37" s="33"/>
      <c r="BT37" s="33"/>
      <c r="BU37" s="33"/>
      <c r="BV37" s="33"/>
      <c r="BW37" s="33"/>
      <c r="BX37" s="34"/>
      <c r="BY37" s="35"/>
      <c r="BZ37" s="36"/>
      <c r="CA37" s="36"/>
      <c r="CB37" s="36"/>
      <c r="CC37" s="36"/>
      <c r="CD37" s="36"/>
      <c r="CE37" s="36"/>
      <c r="CF37" s="36"/>
      <c r="CG37" s="36"/>
      <c r="CH37" s="37"/>
      <c r="CI37" s="23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5"/>
    </row>
    <row r="38" spans="1:105" s="5" customFormat="1" ht="45" customHeight="1" x14ac:dyDescent="0.2">
      <c r="A38" s="26" t="s">
        <v>40</v>
      </c>
      <c r="B38" s="27"/>
      <c r="C38" s="27"/>
      <c r="D38" s="27"/>
      <c r="E38" s="27"/>
      <c r="F38" s="27"/>
      <c r="G38" s="28"/>
      <c r="H38" s="6"/>
      <c r="I38" s="11" t="s">
        <v>41</v>
      </c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2"/>
      <c r="BD38" s="29" t="s">
        <v>23</v>
      </c>
      <c r="BE38" s="30"/>
      <c r="BF38" s="30"/>
      <c r="BG38" s="30"/>
      <c r="BH38" s="30"/>
      <c r="BI38" s="30"/>
      <c r="BJ38" s="30"/>
      <c r="BK38" s="30"/>
      <c r="BL38" s="30"/>
      <c r="BM38" s="30"/>
      <c r="BN38" s="31"/>
      <c r="BO38" s="32">
        <f>BO18+BO19-BO35-67197</f>
        <v>947294.47100000002</v>
      </c>
      <c r="BP38" s="33"/>
      <c r="BQ38" s="33"/>
      <c r="BR38" s="33"/>
      <c r="BS38" s="33"/>
      <c r="BT38" s="33"/>
      <c r="BU38" s="33"/>
      <c r="BV38" s="33"/>
      <c r="BW38" s="33"/>
      <c r="BX38" s="34"/>
      <c r="BY38" s="35">
        <f>1385155-426459</f>
        <v>958696</v>
      </c>
      <c r="BZ38" s="36"/>
      <c r="CA38" s="36"/>
      <c r="CB38" s="36"/>
      <c r="CC38" s="36"/>
      <c r="CD38" s="36"/>
      <c r="CE38" s="36"/>
      <c r="CF38" s="36"/>
      <c r="CG38" s="36"/>
      <c r="CH38" s="37"/>
      <c r="CI38" s="23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5"/>
    </row>
    <row r="40" spans="1:105" s="2" customFormat="1" ht="12.75" x14ac:dyDescent="0.2">
      <c r="A40" s="2" t="s">
        <v>42</v>
      </c>
    </row>
    <row r="41" spans="1:105" s="2" customFormat="1" ht="12.75" x14ac:dyDescent="0.2"/>
    <row r="42" spans="1:105" s="2" customFormat="1" ht="25.5" customHeight="1" x14ac:dyDescent="0.2">
      <c r="A42" s="19" t="s">
        <v>43</v>
      </c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</row>
    <row r="43" spans="1:105" s="2" customFormat="1" ht="3" customHeight="1" x14ac:dyDescent="0.2"/>
  </sheetData>
  <mergeCells count="116">
    <mergeCell ref="A32:G34"/>
    <mergeCell ref="A18:G18"/>
    <mergeCell ref="A35:G37"/>
    <mergeCell ref="A26:G28"/>
    <mergeCell ref="A29:G31"/>
    <mergeCell ref="A23:G25"/>
    <mergeCell ref="A19:G21"/>
    <mergeCell ref="A22:G22"/>
    <mergeCell ref="BD26:BN26"/>
    <mergeCell ref="BD27:BN27"/>
    <mergeCell ref="BD28:BN28"/>
    <mergeCell ref="BD18:BN18"/>
    <mergeCell ref="BD19:BN19"/>
    <mergeCell ref="BD20:BN20"/>
    <mergeCell ref="BD21:BN21"/>
    <mergeCell ref="BD22:BN22"/>
    <mergeCell ref="BD25:BN25"/>
    <mergeCell ref="BD33:BN33"/>
    <mergeCell ref="BD34:BN34"/>
    <mergeCell ref="BD29:BN29"/>
    <mergeCell ref="BD30:BN30"/>
    <mergeCell ref="BD31:BN31"/>
    <mergeCell ref="BD32:BN32"/>
    <mergeCell ref="BD23:BN23"/>
    <mergeCell ref="CI34:DA34"/>
    <mergeCell ref="CI35:DA35"/>
    <mergeCell ref="BY18:CH18"/>
    <mergeCell ref="BY19:CH19"/>
    <mergeCell ref="BY20:CH20"/>
    <mergeCell ref="BY21:CH21"/>
    <mergeCell ref="BO34:BX34"/>
    <mergeCell ref="BO30:BX30"/>
    <mergeCell ref="BO31:BX31"/>
    <mergeCell ref="BO32:BX32"/>
    <mergeCell ref="BO33:BX33"/>
    <mergeCell ref="BY34:CH34"/>
    <mergeCell ref="BY30:CH30"/>
    <mergeCell ref="BY31:CH31"/>
    <mergeCell ref="BY32:CH32"/>
    <mergeCell ref="BO28:BX28"/>
    <mergeCell ref="BO29:BX29"/>
    <mergeCell ref="BO22:BX22"/>
    <mergeCell ref="BO18:BX18"/>
    <mergeCell ref="BO19:BX19"/>
    <mergeCell ref="BO20:BX20"/>
    <mergeCell ref="BO21:BX21"/>
    <mergeCell ref="BO25:BX25"/>
    <mergeCell ref="BO26:BX26"/>
    <mergeCell ref="BY29:CH29"/>
    <mergeCell ref="BO17:BX17"/>
    <mergeCell ref="BY17:CH17"/>
    <mergeCell ref="CI16:DA17"/>
    <mergeCell ref="CI32:DA32"/>
    <mergeCell ref="CI33:DA33"/>
    <mergeCell ref="CI22:DA22"/>
    <mergeCell ref="CI23:DA23"/>
    <mergeCell ref="CI24:DA24"/>
    <mergeCell ref="CI25:DA25"/>
    <mergeCell ref="BY22:CH22"/>
    <mergeCell ref="BO23:BX23"/>
    <mergeCell ref="BY23:CH23"/>
    <mergeCell ref="CI19:DA19"/>
    <mergeCell ref="CI20:DA20"/>
    <mergeCell ref="CI21:DA21"/>
    <mergeCell ref="CI28:DA28"/>
    <mergeCell ref="BY25:CH25"/>
    <mergeCell ref="BO27:BX27"/>
    <mergeCell ref="CI29:DA31"/>
    <mergeCell ref="I38:BC38"/>
    <mergeCell ref="I19:BC21"/>
    <mergeCell ref="I32:BC34"/>
    <mergeCell ref="I35:BC37"/>
    <mergeCell ref="BD24:BN24"/>
    <mergeCell ref="BO24:BX24"/>
    <mergeCell ref="BY24:CH24"/>
    <mergeCell ref="CI38:DA38"/>
    <mergeCell ref="BD35:BN35"/>
    <mergeCell ref="BO35:BX35"/>
    <mergeCell ref="BY35:CH35"/>
    <mergeCell ref="BD36:BN36"/>
    <mergeCell ref="BO36:BX36"/>
    <mergeCell ref="BY36:CH36"/>
    <mergeCell ref="BD37:BN37"/>
    <mergeCell ref="BO37:BX37"/>
    <mergeCell ref="BY37:CH37"/>
    <mergeCell ref="CI36:DA36"/>
    <mergeCell ref="BY33:CH33"/>
    <mergeCell ref="BY26:CH26"/>
    <mergeCell ref="BY27:CH27"/>
    <mergeCell ref="BY28:CH28"/>
    <mergeCell ref="CI26:DA26"/>
    <mergeCell ref="CI27:DA27"/>
    <mergeCell ref="I22:BC22"/>
    <mergeCell ref="I23:BC25"/>
    <mergeCell ref="I26:BC28"/>
    <mergeCell ref="I29:BC31"/>
    <mergeCell ref="A42:DA42"/>
    <mergeCell ref="A5:DA5"/>
    <mergeCell ref="A6:DA6"/>
    <mergeCell ref="A7:DA7"/>
    <mergeCell ref="A9:DA9"/>
    <mergeCell ref="CI37:DA37"/>
    <mergeCell ref="A38:G38"/>
    <mergeCell ref="BD38:BN38"/>
    <mergeCell ref="BO38:BX38"/>
    <mergeCell ref="BY38:CH38"/>
    <mergeCell ref="Q12:DA12"/>
    <mergeCell ref="I18:BC18"/>
    <mergeCell ref="A8:DA8"/>
    <mergeCell ref="J13:BH13"/>
    <mergeCell ref="J14:BH14"/>
    <mergeCell ref="CI18:DA18"/>
    <mergeCell ref="A16:G17"/>
    <mergeCell ref="H16:BC17"/>
    <mergeCell ref="BD16:BN17"/>
    <mergeCell ref="BO16:CH16"/>
  </mergeCells>
  <pageMargins left="0.78740157480314965" right="0.51181102362204722" top="0.59055118110236227" bottom="0.39370078740157483" header="0.19685039370078741" footer="0.19685039370078741"/>
  <pageSetup paperSize="9" scale="83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стр.1!Область_печати</vt:lpstr>
    </vt:vector>
  </TitlesOfParts>
  <Company>КонсультантПлюс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Ревякин Евгений Викторович</cp:lastModifiedBy>
  <cp:revision/>
  <cp:lastPrinted>2026-03-24T10:01:31Z</cp:lastPrinted>
  <dcterms:created xsi:type="dcterms:W3CDTF">2011-01-11T10:25:48Z</dcterms:created>
  <dcterms:modified xsi:type="dcterms:W3CDTF">2026-03-31T10:40:19Z</dcterms:modified>
</cp:coreProperties>
</file>